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34" i="1" l="1"/>
  <c r="H34" i="1" s="1"/>
  <c r="D34" i="1"/>
  <c r="D33" i="1"/>
  <c r="G33" i="1" s="1"/>
  <c r="H33" i="1" s="1"/>
  <c r="G32" i="1"/>
  <c r="H32" i="1" s="1"/>
  <c r="D32" i="1"/>
  <c r="H31" i="1"/>
  <c r="G31" i="1"/>
  <c r="D31" i="1"/>
  <c r="D30" i="1"/>
  <c r="G30" i="1" s="1"/>
  <c r="H30" i="1" s="1"/>
  <c r="D29" i="1"/>
  <c r="G29" i="1" s="1"/>
  <c r="H29" i="1" s="1"/>
  <c r="D28" i="1"/>
  <c r="G28" i="1" s="1"/>
  <c r="H28" i="1" s="1"/>
  <c r="D27" i="1"/>
  <c r="G27" i="1" s="1"/>
  <c r="H27" i="1" s="1"/>
  <c r="G26" i="1"/>
  <c r="H26" i="1" s="1"/>
  <c r="D26" i="1"/>
  <c r="F24" i="1"/>
  <c r="E24" i="1"/>
  <c r="E12" i="1" s="1"/>
  <c r="D24" i="1"/>
  <c r="G24" i="1" s="1"/>
  <c r="H24" i="1" s="1"/>
  <c r="G22" i="1"/>
  <c r="H22" i="1" s="1"/>
  <c r="D22" i="1"/>
  <c r="D21" i="1"/>
  <c r="G21" i="1" s="1"/>
  <c r="H21" i="1" s="1"/>
  <c r="G20" i="1"/>
  <c r="H20" i="1" s="1"/>
  <c r="D20" i="1"/>
  <c r="H19" i="1"/>
  <c r="G19" i="1"/>
  <c r="D19" i="1"/>
  <c r="D18" i="1"/>
  <c r="D14" i="1" s="1"/>
  <c r="D17" i="1"/>
  <c r="G17" i="1" s="1"/>
  <c r="H17" i="1" s="1"/>
  <c r="D16" i="1"/>
  <c r="G16" i="1" s="1"/>
  <c r="H16" i="1" s="1"/>
  <c r="F14" i="1"/>
  <c r="F12" i="1" s="1"/>
  <c r="E14" i="1"/>
  <c r="G14" i="1" l="1"/>
  <c r="D12" i="1"/>
  <c r="G18" i="1"/>
  <c r="H18" i="1" s="1"/>
  <c r="H14" i="1" l="1"/>
  <c r="H12" i="1" s="1"/>
  <c r="G12" i="1"/>
</calcChain>
</file>

<file path=xl/sharedStrings.xml><?xml version="1.0" encoding="utf-8"?>
<sst xmlns="http://schemas.openxmlformats.org/spreadsheetml/2006/main" count="32" uniqueCount="32">
  <si>
    <t>(Pesos)</t>
  </si>
  <si>
    <t>Ente Público:</t>
  </si>
  <si>
    <t>INSTITUTO TECNOLOGICO SUPERIOR DE SALVATIERRA</t>
  </si>
  <si>
    <t>Concepto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</si>
  <si>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</si>
  <si>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</si>
  <si>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</si>
  <si>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</si>
  <si>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</si>
  <si>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</si>
  <si>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</si>
  <si>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</si>
  <si>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</si>
  <si>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</si>
  <si>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</si>
  <si>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</si>
  <si>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</si>
  <si>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</si>
  <si>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</si>
  <si>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</si>
  <si>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</si>
  <si>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</si>
  <si>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</si>
  <si>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Del 1 de enero al 31 de Marzo de 2015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</si>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</sst>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</cellStyleXfs>
  <cellXfs count="51">
    <xf numFmtId="0" fontId="0" fillId="0" borderId="0" xfId="0"/>
    <xf numFmtId="0" fontId="2" fillId="2" borderId="0" xfId="0" applyFont="1" applyFill="1" applyBorder="1"/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/>
    </xf>
    <xf numFmtId="3" fontId="6" fillId="3" borderId="0" xfId="1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3" borderId="0" xfId="3" applyNumberFormat="1" applyFont="1" applyFill="1" applyBorder="1" applyAlignment="1">
      <alignment horizontal="centerContinuous" vertical="center"/>
    </xf>
    <xf numFmtId="3" fontId="6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/>
    <xf numFmtId="0" fontId="4" fillId="3" borderId="0" xfId="3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0" fontId="4" fillId="3" borderId="3" xfId="3" applyNumberFormat="1" applyFont="1" applyFill="1" applyBorder="1" applyAlignment="1">
      <alignment horizontal="center" vertical="center"/>
    </xf>
    <xf numFmtId="0" fontId="4" fillId="3" borderId="2" xfId="3" applyNumberFormat="1" applyFont="1" applyFill="1" applyBorder="1" applyAlignment="1">
      <alignment horizontal="center" vertical="top"/>
    </xf>
    <xf numFmtId="0" fontId="4" fillId="3" borderId="0" xfId="3" applyNumberFormat="1" applyFont="1" applyFill="1" applyBorder="1" applyAlignment="1">
      <alignment horizontal="center" vertical="top"/>
    </xf>
    <xf numFmtId="0" fontId="4" fillId="3" borderId="3" xfId="3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3" fontId="5" fillId="3" borderId="0" xfId="0" applyNumberFormat="1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0</xdr:row>
      <xdr:rowOff>10583</xdr:rowOff>
    </xdr:from>
    <xdr:to>
      <xdr:col>2</xdr:col>
      <xdr:colOff>936625</xdr:colOff>
      <xdr:row>3</xdr:row>
      <xdr:rowOff>135466</xdr:rowOff>
    </xdr:to>
    <xdr:sp macro="" textlink="">
      <xdr:nvSpPr>
        <xdr:cNvPr id="8" name="7 Rectángulo"/>
        <xdr:cNvSpPr/>
      </xdr:nvSpPr>
      <xdr:spPr>
        <a:xfrm>
          <a:off x="224367" y="10583"/>
          <a:ext cx="1569508" cy="582083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twoCellAnchor>
    <xdr:from>
      <xdr:col>1</xdr:col>
      <xdr:colOff>257175</xdr:colOff>
      <xdr:row>0</xdr:row>
      <xdr:rowOff>47624</xdr:rowOff>
    </xdr:from>
    <xdr:to>
      <xdr:col>2</xdr:col>
      <xdr:colOff>590666</xdr:colOff>
      <xdr:row>3</xdr:row>
      <xdr:rowOff>148165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7624"/>
          <a:ext cx="1114541" cy="67204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ocuments/Ejercicio%202015/inf%20financiera%202015/Enero-marzo/Estados%20Fros%20y%20Pptales%20201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  <sheetName val="Hoja1"/>
    </sheetNames>
    <sheetDataSet>
      <sheetData sheetId="0"/>
      <sheetData sheetId="1">
        <row r="17">
          <cell r="E17">
            <v>33022338.390000001</v>
          </cell>
        </row>
        <row r="18">
          <cell r="E18">
            <v>1674449.99</v>
          </cell>
        </row>
        <row r="19">
          <cell r="E19">
            <v>4620890.22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1827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52185878.649999999</v>
          </cell>
        </row>
        <row r="33">
          <cell r="E33">
            <v>12751845.92</v>
          </cell>
        </row>
        <row r="35">
          <cell r="E35">
            <v>-5054954.3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A7" sqref="A7:I7"/>
    </sheetView>
  </sheetViews>
  <sheetFormatPr baseColWidth="10" defaultRowHeight="15" x14ac:dyDescent="0.25"/>
  <cols>
    <col min="1" max="1" width="1.140625" customWidth="1"/>
    <col min="2" max="2" width="11.7109375" customWidth="1"/>
    <col min="3" max="3" width="11.42578125" bestFit="1" customWidth="1"/>
    <col min="4" max="4" width="10.7109375" bestFit="1" customWidth="1"/>
    <col min="5" max="5" width="16.5703125" bestFit="1" customWidth="1"/>
    <col min="6" max="6" width="19" customWidth="1"/>
    <col min="7" max="7" width="10.85546875" bestFit="1" customWidth="1"/>
    <col min="8" max="8" width="18.42578125" bestFit="1" customWidth="1"/>
    <col min="9" max="9" width="1.140625" customWidth="1"/>
  </cols>
  <sheetData>
    <row r="1" spans="1:9" x14ac:dyDescent="0.25">
      <c r="A1" s="1"/>
      <c r="B1" s="10"/>
      <c r="C1" s="11"/>
      <c r="D1" s="11"/>
      <c r="E1" s="11"/>
      <c r="F1" s="11"/>
      <c r="G1" s="11"/>
      <c r="H1" s="10"/>
      <c r="I1" s="14"/>
    </row>
    <row r="2" spans="1:9" x14ac:dyDescent="0.25">
      <c r="A2" s="1"/>
      <c r="B2" s="10"/>
      <c r="C2" s="11" t="s">
        <v>22</v>
      </c>
      <c r="D2" s="11"/>
      <c r="E2" s="11"/>
      <c r="F2" s="11"/>
      <c r="G2" s="11"/>
      <c r="H2" s="10"/>
      <c r="I2" s="14"/>
    </row>
    <row r="3" spans="1:9" x14ac:dyDescent="0.25">
      <c r="A3" s="1"/>
      <c r="B3" s="10"/>
      <c r="C3" s="11" t="s">
        <v>23</v>
      </c>
      <c r="D3" s="11"/>
      <c r="E3" s="11"/>
      <c r="F3" s="11"/>
      <c r="G3" s="11"/>
      <c r="H3" s="10"/>
      <c r="I3" s="14"/>
    </row>
    <row r="4" spans="1:9" x14ac:dyDescent="0.25">
      <c r="A4" s="1"/>
      <c r="B4" s="10"/>
      <c r="C4" s="11" t="s">
        <v>0</v>
      </c>
      <c r="D4" s="11"/>
      <c r="E4" s="11"/>
      <c r="F4" s="11"/>
      <c r="G4" s="11"/>
      <c r="H4" s="10"/>
      <c r="I4" s="14"/>
    </row>
    <row r="5" spans="1:9" x14ac:dyDescent="0.25">
      <c r="A5" s="12"/>
      <c r="B5" s="2"/>
      <c r="C5" s="2" t="s">
        <v>1</v>
      </c>
      <c r="D5" s="3" t="s">
        <v>2</v>
      </c>
      <c r="E5" s="3"/>
      <c r="F5" s="3"/>
      <c r="G5" s="5"/>
      <c r="H5" s="4"/>
      <c r="I5" s="4"/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x14ac:dyDescent="0.25">
      <c r="A8" s="16"/>
      <c r="B8" s="17" t="s">
        <v>3</v>
      </c>
      <c r="C8" s="17"/>
      <c r="D8" s="18" t="s">
        <v>24</v>
      </c>
      <c r="E8" s="18" t="s">
        <v>25</v>
      </c>
      <c r="F8" s="19" t="s">
        <v>26</v>
      </c>
      <c r="G8" s="19" t="s">
        <v>27</v>
      </c>
      <c r="H8" s="19" t="s">
        <v>28</v>
      </c>
      <c r="I8" s="20"/>
    </row>
    <row r="9" spans="1:9" x14ac:dyDescent="0.25">
      <c r="A9" s="21"/>
      <c r="B9" s="22"/>
      <c r="C9" s="22"/>
      <c r="D9" s="23">
        <v>1</v>
      </c>
      <c r="E9" s="23">
        <v>2</v>
      </c>
      <c r="F9" s="24">
        <v>3</v>
      </c>
      <c r="G9" s="24" t="s">
        <v>29</v>
      </c>
      <c r="H9" s="24" t="s">
        <v>30</v>
      </c>
      <c r="I9" s="25"/>
    </row>
    <row r="10" spans="1:9" x14ac:dyDescent="0.25">
      <c r="A10" s="26"/>
      <c r="B10" s="15"/>
      <c r="C10" s="15"/>
      <c r="D10" s="15"/>
      <c r="E10" s="15"/>
      <c r="F10" s="15"/>
      <c r="G10" s="15"/>
      <c r="H10" s="15"/>
      <c r="I10" s="27"/>
    </row>
    <row r="11" spans="1:9" x14ac:dyDescent="0.25">
      <c r="A11" s="28"/>
      <c r="B11" s="29"/>
      <c r="C11" s="29"/>
      <c r="D11" s="29"/>
      <c r="E11" s="29"/>
      <c r="F11" s="29"/>
      <c r="G11" s="29"/>
      <c r="H11" s="29"/>
      <c r="I11" s="30"/>
    </row>
    <row r="12" spans="1:9" x14ac:dyDescent="0.25">
      <c r="A12" s="31"/>
      <c r="B12" s="32" t="s">
        <v>4</v>
      </c>
      <c r="C12" s="32"/>
      <c r="D12" s="33">
        <f>+D14+D24</f>
        <v>99202275.870000005</v>
      </c>
      <c r="E12" s="33">
        <f>+E14+E24</f>
        <v>47681305.18</v>
      </c>
      <c r="F12" s="33">
        <f>+F14+F24</f>
        <v>46813907.300000004</v>
      </c>
      <c r="G12" s="33">
        <f t="shared" ref="G12:H12" si="0">+G14+G24</f>
        <v>100069673.75</v>
      </c>
      <c r="H12" s="33">
        <f t="shared" si="0"/>
        <v>867397.87999998778</v>
      </c>
      <c r="I12" s="34"/>
    </row>
    <row r="13" spans="1:9" x14ac:dyDescent="0.25">
      <c r="A13" s="31"/>
      <c r="B13" s="35"/>
      <c r="C13" s="35"/>
      <c r="D13" s="33"/>
      <c r="E13" s="33"/>
      <c r="F13" s="33"/>
      <c r="G13" s="33"/>
      <c r="H13" s="33"/>
      <c r="I13" s="34"/>
    </row>
    <row r="14" spans="1:9" x14ac:dyDescent="0.25">
      <c r="A14" s="36"/>
      <c r="B14" s="7" t="s">
        <v>5</v>
      </c>
      <c r="C14" s="7"/>
      <c r="D14" s="37">
        <f>SUM(D16:D22)</f>
        <v>39319505.600000001</v>
      </c>
      <c r="E14" s="37">
        <f>SUM(E16:E22)</f>
        <v>41368445.530000001</v>
      </c>
      <c r="F14" s="37">
        <f>SUM(F16:F22)</f>
        <v>46084148.980000004</v>
      </c>
      <c r="G14" s="37">
        <f>D14+E14-F14</f>
        <v>34603802.149999991</v>
      </c>
      <c r="H14" s="37">
        <f>G14-D14</f>
        <v>-4715703.4500000104</v>
      </c>
      <c r="I14" s="38"/>
    </row>
    <row r="15" spans="1:9" x14ac:dyDescent="0.25">
      <c r="A15" s="39"/>
      <c r="B15" s="6"/>
      <c r="C15" s="6"/>
      <c r="D15" s="40"/>
      <c r="E15" s="40"/>
      <c r="F15" s="40"/>
      <c r="G15" s="40"/>
      <c r="H15" s="40"/>
      <c r="I15" s="8"/>
    </row>
    <row r="16" spans="1:9" x14ac:dyDescent="0.25">
      <c r="A16" s="39"/>
      <c r="B16" s="41" t="s">
        <v>6</v>
      </c>
      <c r="C16" s="41"/>
      <c r="D16" s="9">
        <f>+[1]ESF!E17</f>
        <v>33022338.390000001</v>
      </c>
      <c r="E16" s="9">
        <v>22478064.77</v>
      </c>
      <c r="F16" s="9">
        <v>24419004.850000001</v>
      </c>
      <c r="G16" s="13">
        <f>D16+E16-F16</f>
        <v>31081398.309999995</v>
      </c>
      <c r="H16" s="13">
        <f>G16-D16</f>
        <v>-1940940.0800000057</v>
      </c>
      <c r="I16" s="8"/>
    </row>
    <row r="17" spans="1:9" x14ac:dyDescent="0.25">
      <c r="A17" s="39"/>
      <c r="B17" s="41" t="s">
        <v>7</v>
      </c>
      <c r="C17" s="41"/>
      <c r="D17" s="9">
        <f>+[1]ESF!E18</f>
        <v>1674449.99</v>
      </c>
      <c r="E17" s="9">
        <v>18608811.27</v>
      </c>
      <c r="F17" s="9">
        <v>20205197.32</v>
      </c>
      <c r="G17" s="13">
        <f t="shared" ref="G17:G22" si="1">D17+E17-F17</f>
        <v>78063.939999997616</v>
      </c>
      <c r="H17" s="13">
        <f t="shared" ref="H17:H22" si="2">G17-D17</f>
        <v>-1596386.0500000024</v>
      </c>
      <c r="I17" s="8"/>
    </row>
    <row r="18" spans="1:9" x14ac:dyDescent="0.25">
      <c r="A18" s="39"/>
      <c r="B18" s="41" t="s">
        <v>8</v>
      </c>
      <c r="C18" s="41"/>
      <c r="D18" s="9">
        <f>+[1]ESF!E19</f>
        <v>4620890.22</v>
      </c>
      <c r="E18" s="9">
        <v>281569.49</v>
      </c>
      <c r="F18" s="9">
        <v>1459946.81</v>
      </c>
      <c r="G18" s="13">
        <f t="shared" si="1"/>
        <v>3442512.9</v>
      </c>
      <c r="H18" s="13">
        <f t="shared" si="2"/>
        <v>-1178377.3199999998</v>
      </c>
      <c r="I18" s="8"/>
    </row>
    <row r="19" spans="1:9" x14ac:dyDescent="0.25">
      <c r="A19" s="39"/>
      <c r="B19" s="41" t="s">
        <v>9</v>
      </c>
      <c r="C19" s="41"/>
      <c r="D19" s="9">
        <f>+[1]ESF!E20</f>
        <v>0</v>
      </c>
      <c r="E19" s="9">
        <v>0</v>
      </c>
      <c r="F19" s="9">
        <v>0</v>
      </c>
      <c r="G19" s="13">
        <f t="shared" si="1"/>
        <v>0</v>
      </c>
      <c r="H19" s="13">
        <f t="shared" si="2"/>
        <v>0</v>
      </c>
      <c r="I19" s="8"/>
    </row>
    <row r="20" spans="1:9" x14ac:dyDescent="0.25">
      <c r="A20" s="39"/>
      <c r="B20" s="41" t="s">
        <v>10</v>
      </c>
      <c r="C20" s="41"/>
      <c r="D20" s="9">
        <f>+[1]ESF!E21</f>
        <v>0</v>
      </c>
      <c r="E20" s="9">
        <v>0</v>
      </c>
      <c r="F20" s="9">
        <v>0</v>
      </c>
      <c r="G20" s="13">
        <f t="shared" si="1"/>
        <v>0</v>
      </c>
      <c r="H20" s="13">
        <f t="shared" si="2"/>
        <v>0</v>
      </c>
      <c r="I20" s="8"/>
    </row>
    <row r="21" spans="1:9" x14ac:dyDescent="0.25">
      <c r="A21" s="39"/>
      <c r="B21" s="41" t="s">
        <v>11</v>
      </c>
      <c r="C21" s="41"/>
      <c r="D21" s="9">
        <f>+[1]ESF!E22</f>
        <v>0</v>
      </c>
      <c r="E21" s="9">
        <v>0</v>
      </c>
      <c r="F21" s="9">
        <v>0</v>
      </c>
      <c r="G21" s="13">
        <f t="shared" si="1"/>
        <v>0</v>
      </c>
      <c r="H21" s="13">
        <f t="shared" si="2"/>
        <v>0</v>
      </c>
      <c r="I21" s="8"/>
    </row>
    <row r="22" spans="1:9" x14ac:dyDescent="0.25">
      <c r="A22" s="39"/>
      <c r="B22" s="41" t="s">
        <v>12</v>
      </c>
      <c r="C22" s="41"/>
      <c r="D22" s="9">
        <f>+[1]ESF!E23</f>
        <v>1827</v>
      </c>
      <c r="E22" s="9">
        <v>0</v>
      </c>
      <c r="F22" s="9">
        <v>0</v>
      </c>
      <c r="G22" s="13">
        <f t="shared" si="1"/>
        <v>1827</v>
      </c>
      <c r="H22" s="13">
        <f t="shared" si="2"/>
        <v>0</v>
      </c>
      <c r="I22" s="8"/>
    </row>
    <row r="23" spans="1:9" x14ac:dyDescent="0.25">
      <c r="A23" s="39"/>
      <c r="B23" s="42"/>
      <c r="C23" s="42"/>
      <c r="D23" s="43"/>
      <c r="E23" s="43"/>
      <c r="F23" s="43"/>
      <c r="G23" s="43"/>
      <c r="H23" s="43"/>
      <c r="I23" s="8"/>
    </row>
    <row r="24" spans="1:9" x14ac:dyDescent="0.25">
      <c r="A24" s="36"/>
      <c r="B24" s="7" t="s">
        <v>13</v>
      </c>
      <c r="C24" s="7"/>
      <c r="D24" s="37">
        <f>SUM(D26:D34)</f>
        <v>59882770.270000003</v>
      </c>
      <c r="E24" s="37">
        <f>SUM(E26:E34)</f>
        <v>6312859.6499999994</v>
      </c>
      <c r="F24" s="37">
        <f>SUM(F26:F34)</f>
        <v>729758.32</v>
      </c>
      <c r="G24" s="37">
        <f>D24+E24-F24</f>
        <v>65465871.600000001</v>
      </c>
      <c r="H24" s="37">
        <f>G24-D24</f>
        <v>5583101.3299999982</v>
      </c>
      <c r="I24" s="38"/>
    </row>
    <row r="25" spans="1:9" x14ac:dyDescent="0.25">
      <c r="A25" s="39"/>
      <c r="B25" s="6"/>
      <c r="C25" s="42"/>
      <c r="D25" s="40"/>
      <c r="E25" s="40"/>
      <c r="F25" s="40"/>
      <c r="G25" s="40"/>
      <c r="H25" s="40"/>
      <c r="I25" s="8"/>
    </row>
    <row r="26" spans="1:9" x14ac:dyDescent="0.25">
      <c r="A26" s="39"/>
      <c r="B26" s="41" t="s">
        <v>14</v>
      </c>
      <c r="C26" s="41"/>
      <c r="D26" s="9">
        <f>+[1]ESF!E30</f>
        <v>0</v>
      </c>
      <c r="E26" s="9">
        <v>0</v>
      </c>
      <c r="F26" s="9">
        <v>0</v>
      </c>
      <c r="G26" s="13">
        <f>D26+E26-F26</f>
        <v>0</v>
      </c>
      <c r="H26" s="13">
        <f>G26-D26</f>
        <v>0</v>
      </c>
      <c r="I26" s="8"/>
    </row>
    <row r="27" spans="1:9" x14ac:dyDescent="0.25">
      <c r="A27" s="39"/>
      <c r="B27" s="41" t="s">
        <v>15</v>
      </c>
      <c r="C27" s="41"/>
      <c r="D27" s="9">
        <f>+[1]ESF!E31</f>
        <v>0</v>
      </c>
      <c r="E27" s="9">
        <v>0</v>
      </c>
      <c r="F27" s="9">
        <v>0</v>
      </c>
      <c r="G27" s="13">
        <f t="shared" ref="G27:G34" si="3">D27+E27-F27</f>
        <v>0</v>
      </c>
      <c r="H27" s="13">
        <f t="shared" ref="H27:H34" si="4">G27-D27</f>
        <v>0</v>
      </c>
      <c r="I27" s="8"/>
    </row>
    <row r="28" spans="1:9" x14ac:dyDescent="0.25">
      <c r="A28" s="39"/>
      <c r="B28" s="41" t="s">
        <v>16</v>
      </c>
      <c r="C28" s="41"/>
      <c r="D28" s="9">
        <f>+[1]ESF!E32</f>
        <v>52185878.649999999</v>
      </c>
      <c r="E28" s="9">
        <v>5437152.21</v>
      </c>
      <c r="F28" s="9">
        <v>722020.2</v>
      </c>
      <c r="G28" s="13">
        <f t="shared" si="3"/>
        <v>56901010.659999996</v>
      </c>
      <c r="H28" s="13">
        <f t="shared" si="4"/>
        <v>4715132.0099999979</v>
      </c>
      <c r="I28" s="8"/>
    </row>
    <row r="29" spans="1:9" x14ac:dyDescent="0.25">
      <c r="A29" s="39"/>
      <c r="B29" s="41" t="s">
        <v>31</v>
      </c>
      <c r="C29" s="41"/>
      <c r="D29" s="9">
        <f>+[1]ESF!E33</f>
        <v>12751845.92</v>
      </c>
      <c r="E29" s="9">
        <v>874836.89</v>
      </c>
      <c r="F29" s="9">
        <v>7738.12</v>
      </c>
      <c r="G29" s="13">
        <f t="shared" si="3"/>
        <v>13618944.690000001</v>
      </c>
      <c r="H29" s="13">
        <f t="shared" si="4"/>
        <v>867098.77000000142</v>
      </c>
      <c r="I29" s="8"/>
    </row>
    <row r="30" spans="1:9" x14ac:dyDescent="0.25">
      <c r="A30" s="39"/>
      <c r="B30" s="41" t="s">
        <v>17</v>
      </c>
      <c r="C30" s="41"/>
      <c r="D30" s="9">
        <f>+[1]ESF!E34</f>
        <v>0</v>
      </c>
      <c r="E30" s="9">
        <v>0</v>
      </c>
      <c r="F30" s="9">
        <v>0</v>
      </c>
      <c r="G30" s="13">
        <f t="shared" si="3"/>
        <v>0</v>
      </c>
      <c r="H30" s="13">
        <f t="shared" si="4"/>
        <v>0</v>
      </c>
      <c r="I30" s="8"/>
    </row>
    <row r="31" spans="1:9" x14ac:dyDescent="0.25">
      <c r="A31" s="39"/>
      <c r="B31" s="41" t="s">
        <v>18</v>
      </c>
      <c r="C31" s="41"/>
      <c r="D31" s="9">
        <f>+[1]ESF!E35</f>
        <v>-5054954.3</v>
      </c>
      <c r="E31" s="9">
        <v>870.55</v>
      </c>
      <c r="F31" s="9">
        <v>0</v>
      </c>
      <c r="G31" s="13">
        <f t="shared" si="3"/>
        <v>-5054083.75</v>
      </c>
      <c r="H31" s="13">
        <f t="shared" si="4"/>
        <v>870.54999999981374</v>
      </c>
      <c r="I31" s="8"/>
    </row>
    <row r="32" spans="1:9" x14ac:dyDescent="0.25">
      <c r="A32" s="39"/>
      <c r="B32" s="41" t="s">
        <v>19</v>
      </c>
      <c r="C32" s="41"/>
      <c r="D32" s="9">
        <f>+[1]ESF!E36</f>
        <v>0</v>
      </c>
      <c r="E32" s="9">
        <v>0</v>
      </c>
      <c r="F32" s="9">
        <v>0</v>
      </c>
      <c r="G32" s="13">
        <f t="shared" si="3"/>
        <v>0</v>
      </c>
      <c r="H32" s="13">
        <f t="shared" si="4"/>
        <v>0</v>
      </c>
      <c r="I32" s="8"/>
    </row>
    <row r="33" spans="1:9" x14ac:dyDescent="0.25">
      <c r="A33" s="39"/>
      <c r="B33" s="41" t="s">
        <v>20</v>
      </c>
      <c r="C33" s="41"/>
      <c r="D33" s="9">
        <f>+[1]ESF!E37</f>
        <v>0</v>
      </c>
      <c r="E33" s="9">
        <v>0</v>
      </c>
      <c r="F33" s="9">
        <v>0</v>
      </c>
      <c r="G33" s="13">
        <f t="shared" si="3"/>
        <v>0</v>
      </c>
      <c r="H33" s="13">
        <f t="shared" si="4"/>
        <v>0</v>
      </c>
      <c r="I33" s="8"/>
    </row>
    <row r="34" spans="1:9" x14ac:dyDescent="0.25">
      <c r="A34" s="39"/>
      <c r="B34" s="41" t="s">
        <v>21</v>
      </c>
      <c r="C34" s="41"/>
      <c r="D34" s="9">
        <f>+[1]ESF!E38</f>
        <v>0</v>
      </c>
      <c r="E34" s="9">
        <v>0</v>
      </c>
      <c r="F34" s="9">
        <v>0</v>
      </c>
      <c r="G34" s="13">
        <f t="shared" si="3"/>
        <v>0</v>
      </c>
      <c r="H34" s="13">
        <f t="shared" si="4"/>
        <v>0</v>
      </c>
      <c r="I34" s="8"/>
    </row>
    <row r="35" spans="1:9" x14ac:dyDescent="0.25">
      <c r="A35" s="39"/>
      <c r="B35" s="42"/>
      <c r="C35" s="42"/>
      <c r="D35" s="43"/>
      <c r="E35" s="40"/>
      <c r="F35" s="40"/>
      <c r="G35" s="40"/>
      <c r="H35" s="40"/>
      <c r="I35" s="8"/>
    </row>
    <row r="36" spans="1:9" x14ac:dyDescent="0.25">
      <c r="A36" s="44"/>
      <c r="B36" s="45"/>
      <c r="C36" s="45"/>
      <c r="D36" s="45"/>
      <c r="E36" s="45"/>
      <c r="F36" s="45"/>
      <c r="G36" s="45"/>
      <c r="H36" s="45"/>
      <c r="I36" s="46"/>
    </row>
    <row r="37" spans="1:9" x14ac:dyDescent="0.25">
      <c r="A37" s="47"/>
      <c r="B37" s="48"/>
      <c r="C37" s="49"/>
      <c r="D37" s="50"/>
      <c r="E37" s="47"/>
      <c r="F37" s="47"/>
      <c r="G37" s="47"/>
      <c r="H37" s="47"/>
      <c r="I37" s="47"/>
    </row>
  </sheetData>
  <mergeCells count="30">
    <mergeCell ref="C1:G1"/>
    <mergeCell ref="C2:G2"/>
    <mergeCell ref="C3:G3"/>
    <mergeCell ref="C4:G4"/>
    <mergeCell ref="A6:I6"/>
    <mergeCell ref="A7:I7"/>
    <mergeCell ref="D5:F5"/>
    <mergeCell ref="B8:C9"/>
    <mergeCell ref="A10:I10"/>
    <mergeCell ref="A11:I11"/>
    <mergeCell ref="B21:C21"/>
    <mergeCell ref="B32:C32"/>
    <mergeCell ref="B33:C33"/>
    <mergeCell ref="B34:C34"/>
    <mergeCell ref="A36:I36"/>
    <mergeCell ref="B29:C29"/>
    <mergeCell ref="B30:C30"/>
    <mergeCell ref="B31:C31"/>
    <mergeCell ref="B26:C26"/>
    <mergeCell ref="B27:C27"/>
    <mergeCell ref="B28:C28"/>
    <mergeCell ref="B22:C22"/>
    <mergeCell ref="B24:C24"/>
    <mergeCell ref="B18:C18"/>
    <mergeCell ref="B19:C19"/>
    <mergeCell ref="B20:C20"/>
    <mergeCell ref="B14:C14"/>
    <mergeCell ref="B16:C16"/>
    <mergeCell ref="B17:C17"/>
    <mergeCell ref="B12:C12"/>
  </mergeCells>
  <printOptions horizontalCentered="1"/>
  <pageMargins left="0" right="0" top="0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2017-08-31T18:20:09Z</cp:lastPrinted>
  <dcterms:created xsi:type="dcterms:W3CDTF">2017-08-31T18:06:30Z</dcterms:created>
  <dcterms:modified xsi:type="dcterms:W3CDTF">2017-08-31T18:23:26Z</dcterms:modified>
</cp:coreProperties>
</file>